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05" windowWidth="14295" windowHeight="4635" activeTab="1"/>
  </bookViews>
  <sheets>
    <sheet name="COORDINATE" sheetId="5" r:id="rId1"/>
    <sheet name="RETTANGOLARI" sheetId="4" r:id="rId2"/>
    <sheet name="POLARI" sheetId="1" r:id="rId3"/>
    <sheet name="VETTORI" sheetId="6" r:id="rId4"/>
  </sheets>
  <calcPr calcId="124519"/>
</workbook>
</file>

<file path=xl/calcChain.xml><?xml version="1.0" encoding="utf-8"?>
<calcChain xmlns="http://schemas.openxmlformats.org/spreadsheetml/2006/main">
  <c r="B9" i="6"/>
  <c r="B8"/>
  <c r="H8" i="1"/>
  <c r="H9"/>
  <c r="H7"/>
  <c r="F8"/>
  <c r="F9"/>
  <c r="F7"/>
  <c r="D9"/>
  <c r="B9"/>
  <c r="B8"/>
  <c r="B7"/>
  <c r="D8"/>
  <c r="D7"/>
  <c r="D6"/>
  <c r="D5"/>
  <c r="F3"/>
  <c r="F2"/>
  <c r="H3"/>
  <c r="H2"/>
  <c r="D6" i="6"/>
  <c r="B6"/>
  <c r="D5"/>
  <c r="B5"/>
  <c r="H3"/>
  <c r="F3"/>
  <c r="H2"/>
  <c r="F2"/>
  <c r="F2" i="4"/>
  <c r="H2"/>
  <c r="H8" s="1"/>
  <c r="F3"/>
  <c r="H3"/>
  <c r="I4" i="5"/>
  <c r="G4"/>
  <c r="I2"/>
  <c r="G2"/>
  <c r="D6" i="4"/>
  <c r="B6"/>
  <c r="D5"/>
  <c r="B5"/>
  <c r="F8"/>
  <c r="F6" i="6" l="1"/>
  <c r="H5" i="1"/>
  <c r="F6"/>
  <c r="B6" s="1"/>
  <c r="H6"/>
  <c r="F5"/>
  <c r="B5" s="1"/>
  <c r="H5" i="6"/>
  <c r="F5"/>
  <c r="H6"/>
  <c r="F5" i="4"/>
  <c r="H5"/>
  <c r="H6"/>
  <c r="F6"/>
  <c r="B8"/>
  <c r="D8"/>
  <c r="H7"/>
  <c r="H9" s="1"/>
  <c r="F7"/>
  <c r="B7" l="1"/>
  <c r="D7"/>
  <c r="F9"/>
  <c r="B9" l="1"/>
  <c r="D9"/>
</calcChain>
</file>

<file path=xl/sharedStrings.xml><?xml version="1.0" encoding="utf-8"?>
<sst xmlns="http://schemas.openxmlformats.org/spreadsheetml/2006/main" count="90" uniqueCount="24">
  <si>
    <t>→</t>
  </si>
  <si>
    <t>+ j</t>
  </si>
  <si>
    <t>/</t>
  </si>
  <si>
    <t>S1</t>
  </si>
  <si>
    <t>S2</t>
  </si>
  <si>
    <t>Mod</t>
  </si>
  <si>
    <t>S1+S2</t>
  </si>
  <si>
    <t>S1-S2</t>
  </si>
  <si>
    <t>S1*S2</t>
  </si>
  <si>
    <t>S1 ‖ S2</t>
  </si>
  <si>
    <t>S1 /S2</t>
  </si>
  <si>
    <t>&lt;V1|V2&gt;</t>
  </si>
  <si>
    <t>V1 x V2</t>
  </si>
  <si>
    <t>FASORI</t>
  </si>
  <si>
    <t>VETTORI</t>
  </si>
  <si>
    <t>V1</t>
  </si>
  <si>
    <t>V2</t>
  </si>
  <si>
    <t>V1+V2</t>
  </si>
  <si>
    <t>V1-V2</t>
  </si>
  <si>
    <t>X/Y</t>
  </si>
  <si>
    <t>NUMERO</t>
  </si>
  <si>
    <t>LUNGO Z</t>
  </si>
  <si>
    <t>Re</t>
  </si>
  <si>
    <t>Im</t>
  </si>
</sst>
</file>

<file path=xl/styles.xml><?xml version="1.0" encoding="utf-8"?>
<styleSheet xmlns="http://schemas.openxmlformats.org/spreadsheetml/2006/main">
  <numFmts count="3">
    <numFmt numFmtId="164" formatCode="0.00000E+00"/>
    <numFmt numFmtId="165" formatCode="000.000E+00"/>
    <numFmt numFmtId="166" formatCode="0.000"/>
  </numFmts>
  <fonts count="7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2"/>
      <color theme="1"/>
      <name val="Arial"/>
      <family val="2"/>
    </font>
    <font>
      <b/>
      <u/>
      <sz val="14"/>
      <color theme="1"/>
      <name val="Arial"/>
      <family val="2"/>
    </font>
    <font>
      <b/>
      <sz val="48"/>
      <color theme="0"/>
      <name val="Arial"/>
      <family val="2"/>
    </font>
    <font>
      <b/>
      <sz val="48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 applyProtection="1">
      <alignment horizontal="right" vertical="center" indent="1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Protection="1"/>
    <xf numFmtId="164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Protection="1"/>
    <xf numFmtId="0" fontId="5" fillId="0" borderId="0" xfId="0" applyFont="1" applyProtection="1"/>
    <xf numFmtId="165" fontId="1" fillId="2" borderId="1" xfId="0" applyNumberFormat="1" applyFont="1" applyFill="1" applyBorder="1" applyAlignment="1" applyProtection="1">
      <alignment horizontal="right" vertical="center" indent="1"/>
    </xf>
    <xf numFmtId="165" fontId="1" fillId="4" borderId="1" xfId="0" applyNumberFormat="1" applyFont="1" applyFill="1" applyBorder="1" applyAlignment="1" applyProtection="1">
      <alignment horizontal="right" vertical="center" indent="1"/>
    </xf>
    <xf numFmtId="165" fontId="1" fillId="0" borderId="0" xfId="0" applyNumberFormat="1" applyFont="1" applyProtection="1"/>
    <xf numFmtId="165" fontId="1" fillId="2" borderId="1" xfId="0" applyNumberFormat="1" applyFont="1" applyFill="1" applyBorder="1" applyAlignment="1" applyProtection="1">
      <alignment horizontal="left" vertical="center" indent="1"/>
    </xf>
    <xf numFmtId="166" fontId="3" fillId="2" borderId="1" xfId="0" applyNumberFormat="1" applyFont="1" applyFill="1" applyBorder="1" applyAlignment="1" applyProtection="1">
      <alignment horizontal="left" vertical="center" indent="1"/>
    </xf>
    <xf numFmtId="166" fontId="3" fillId="0" borderId="3" xfId="0" applyNumberFormat="1" applyFont="1" applyFill="1" applyBorder="1" applyAlignment="1" applyProtection="1">
      <alignment horizontal="left" vertical="center" indent="1"/>
    </xf>
    <xf numFmtId="166" fontId="3" fillId="4" borderId="1" xfId="0" applyNumberFormat="1" applyFont="1" applyFill="1" applyBorder="1" applyAlignment="1" applyProtection="1">
      <alignment horizontal="left" vertical="center" indent="1"/>
    </xf>
    <xf numFmtId="166" fontId="1" fillId="0" borderId="0" xfId="0" applyNumberFormat="1" applyFont="1" applyProtection="1"/>
    <xf numFmtId="165" fontId="1" fillId="0" borderId="1" xfId="0" applyNumberFormat="1" applyFont="1" applyBorder="1" applyAlignment="1" applyProtection="1">
      <alignment horizontal="right" vertical="center" indent="1"/>
      <protection locked="0"/>
    </xf>
    <xf numFmtId="165" fontId="1" fillId="0" borderId="1" xfId="0" applyNumberFormat="1" applyFont="1" applyBorder="1" applyAlignment="1" applyProtection="1">
      <alignment horizontal="left" vertical="center" indent="1"/>
      <protection locked="0"/>
    </xf>
    <xf numFmtId="165" fontId="1" fillId="4" borderId="1" xfId="0" applyNumberFormat="1" applyFont="1" applyFill="1" applyBorder="1" applyAlignment="1" applyProtection="1">
      <alignment horizontal="left" vertical="center" indent="1"/>
    </xf>
    <xf numFmtId="165" fontId="1" fillId="3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indent="1"/>
    </xf>
    <xf numFmtId="49" fontId="6" fillId="0" borderId="0" xfId="0" applyNumberFormat="1" applyFont="1" applyAlignment="1" applyProtection="1">
      <alignment horizontal="right" vertical="center" indent="1"/>
    </xf>
    <xf numFmtId="166" fontId="3" fillId="0" borderId="1" xfId="0" applyNumberFormat="1" applyFont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6" fillId="6" borderId="0" xfId="0" applyFont="1" applyFill="1" applyBorder="1" applyAlignment="1" applyProtection="1">
      <alignment horizontal="right" vertical="center" indent="1"/>
    </xf>
    <xf numFmtId="0" fontId="2" fillId="6" borderId="0" xfId="0" applyFont="1" applyFill="1" applyBorder="1" applyAlignment="1" applyProtection="1">
      <alignment horizontal="right" vertical="center"/>
    </xf>
    <xf numFmtId="165" fontId="1" fillId="6" borderId="3" xfId="0" applyNumberFormat="1" applyFont="1" applyFill="1" applyBorder="1" applyAlignment="1" applyProtection="1">
      <alignment horizontal="right" vertical="center" indent="1"/>
    </xf>
    <xf numFmtId="49" fontId="6" fillId="6" borderId="0" xfId="0" applyNumberFormat="1" applyFont="1" applyFill="1" applyBorder="1" applyAlignment="1" applyProtection="1">
      <alignment horizontal="right" vertical="center" indent="1"/>
    </xf>
    <xf numFmtId="165" fontId="1" fillId="6" borderId="3" xfId="0" applyNumberFormat="1" applyFont="1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vertical="center"/>
    </xf>
    <xf numFmtId="166" fontId="3" fillId="6" borderId="3" xfId="0" applyNumberFormat="1" applyFont="1" applyFill="1" applyBorder="1" applyAlignment="1" applyProtection="1">
      <alignment horizontal="left" vertical="center" indent="1"/>
    </xf>
    <xf numFmtId="166" fontId="3" fillId="6" borderId="0" xfId="0" applyNumberFormat="1" applyFont="1" applyFill="1" applyBorder="1" applyAlignment="1" applyProtection="1">
      <alignment horizontal="left" vertical="center" indent="1"/>
    </xf>
    <xf numFmtId="166" fontId="2" fillId="0" borderId="0" xfId="0" applyNumberFormat="1" applyFont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center" indent="2"/>
    </xf>
    <xf numFmtId="0" fontId="1" fillId="0" borderId="0" xfId="0" applyFont="1" applyAlignment="1" applyProtection="1">
      <alignment horizontal="left" vertical="center" indent="2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J8"/>
  <sheetViews>
    <sheetView showGridLines="0" showRowColHeaders="0" workbookViewId="0">
      <selection activeCell="B2" sqref="B2"/>
    </sheetView>
  </sheetViews>
  <sheetFormatPr defaultRowHeight="18"/>
  <cols>
    <col min="1" max="1" width="14.28515625" style="3" customWidth="1"/>
    <col min="2" max="2" width="20.85546875" style="4" customWidth="1"/>
    <col min="3" max="3" width="10.7109375" style="3" customWidth="1"/>
    <col min="4" max="4" width="20.85546875" style="3" customWidth="1"/>
    <col min="5" max="5" width="9.140625" style="3" customWidth="1"/>
    <col min="6" max="6" width="10.7109375" style="3" customWidth="1"/>
    <col min="7" max="7" width="20.7109375" style="4" customWidth="1"/>
    <col min="8" max="8" width="10.7109375" style="25" customWidth="1"/>
    <col min="9" max="9" width="20.7109375" style="4" customWidth="1"/>
    <col min="10" max="10" width="9.140625" style="3"/>
    <col min="11" max="11" width="27.140625" style="3" customWidth="1"/>
    <col min="12" max="16384" width="9.140625" style="3"/>
  </cols>
  <sheetData>
    <row r="1" spans="1:10" s="8" customFormat="1" ht="60" customHeight="1" thickBot="1">
      <c r="A1" s="35" t="s">
        <v>13</v>
      </c>
      <c r="B1" s="35"/>
      <c r="C1" s="35"/>
      <c r="D1" s="35"/>
      <c r="E1" s="35"/>
      <c r="F1" s="35"/>
      <c r="G1" s="35"/>
      <c r="H1" s="35"/>
      <c r="I1" s="35"/>
    </row>
    <row r="2" spans="1:10" s="6" customFormat="1" ht="30" customHeight="1" thickBot="1">
      <c r="A2" s="21" t="s">
        <v>5</v>
      </c>
      <c r="B2" s="17">
        <v>10</v>
      </c>
      <c r="C2" s="24" t="s">
        <v>2</v>
      </c>
      <c r="D2" s="23">
        <v>60</v>
      </c>
      <c r="E2" s="34" t="s">
        <v>0</v>
      </c>
      <c r="F2" s="21" t="s">
        <v>22</v>
      </c>
      <c r="G2" s="9">
        <f>B2*COS(D2*PI()/180)</f>
        <v>5.0000000000000009</v>
      </c>
      <c r="H2" s="22" t="s">
        <v>23</v>
      </c>
      <c r="I2" s="12">
        <f>B2*SIN(D2*PI()/180)</f>
        <v>8.6602540378443855</v>
      </c>
    </row>
    <row r="3" spans="1:10" s="31" customFormat="1" ht="30" customHeight="1" thickBot="1">
      <c r="A3" s="26"/>
      <c r="B3" s="28"/>
      <c r="C3" s="27"/>
      <c r="D3" s="32"/>
      <c r="E3" s="33"/>
      <c r="F3" s="26"/>
      <c r="G3" s="28"/>
      <c r="H3" s="29"/>
      <c r="I3" s="30"/>
    </row>
    <row r="4" spans="1:10" s="6" customFormat="1" ht="30" customHeight="1" thickBot="1">
      <c r="A4" s="21" t="s">
        <v>22</v>
      </c>
      <c r="B4" s="17">
        <v>10</v>
      </c>
      <c r="C4" s="22" t="s">
        <v>23</v>
      </c>
      <c r="D4" s="18">
        <v>10</v>
      </c>
      <c r="E4" s="34" t="s">
        <v>0</v>
      </c>
      <c r="F4" s="21" t="s">
        <v>5</v>
      </c>
      <c r="G4" s="9">
        <f>SQRT(B4^2+D4^2)</f>
        <v>14.142135623730951</v>
      </c>
      <c r="H4" s="24" t="s">
        <v>2</v>
      </c>
      <c r="I4" s="13">
        <f>IF(B4=0,IF(D4&lt;0,-90,90), ATAN(D4/B4)*180/PI())+IF(B4&gt;0,0,IF(B4&lt;0,180,0))</f>
        <v>45</v>
      </c>
      <c r="J4" s="3"/>
    </row>
    <row r="5" spans="1:10" ht="30" customHeight="1"/>
    <row r="6" spans="1:10" ht="30" customHeight="1"/>
    <row r="7" spans="1:10" ht="30" customHeight="1"/>
    <row r="8" spans="1:10" ht="30" customHeight="1"/>
  </sheetData>
  <sheetProtection sheet="1" objects="1" scenarios="1" selectLockedCells="1"/>
  <mergeCells count="1">
    <mergeCell ref="A1:I1"/>
  </mergeCells>
  <dataValidations count="3">
    <dataValidation type="decimal" allowBlank="1" showInputMessage="1" showErrorMessage="1" sqref="B4 D4">
      <formula1>-1E+99</formula1>
      <formula2>1E+99</formula2>
    </dataValidation>
    <dataValidation type="decimal" allowBlank="1" showInputMessage="1" showErrorMessage="1" sqref="D2:D3">
      <formula1>-360</formula1>
      <formula2>360</formula2>
    </dataValidation>
    <dataValidation type="decimal" allowBlank="1" showInputMessage="1" showErrorMessage="1" sqref="B2:B3">
      <formula1>0</formula1>
      <formula2>1E+99</formula2>
    </dataValidation>
  </dataValidation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:H12"/>
  <sheetViews>
    <sheetView showGridLines="0" showRowColHeaders="0" tabSelected="1" workbookViewId="0">
      <selection activeCell="D3" sqref="D3"/>
    </sheetView>
  </sheetViews>
  <sheetFormatPr defaultRowHeight="18"/>
  <cols>
    <col min="1" max="1" width="14.28515625" style="3" customWidth="1"/>
    <col min="2" max="2" width="20.85546875" style="4" customWidth="1"/>
    <col min="3" max="3" width="10.7109375" style="3" customWidth="1"/>
    <col min="4" max="4" width="20.85546875" style="3" customWidth="1"/>
    <col min="5" max="5" width="10.7109375" style="3" customWidth="1"/>
    <col min="6" max="6" width="20.7109375" style="4" customWidth="1"/>
    <col min="7" max="7" width="10.7109375" style="25" customWidth="1"/>
    <col min="8" max="8" width="20.7109375" style="4" customWidth="1"/>
    <col min="9" max="9" width="9.140625" style="3"/>
    <col min="10" max="10" width="27.140625" style="3" customWidth="1"/>
    <col min="11" max="16384" width="9.140625" style="3"/>
  </cols>
  <sheetData>
    <row r="1" spans="1:8" s="8" customFormat="1" ht="60" customHeight="1" thickBot="1">
      <c r="A1" s="35" t="s">
        <v>13</v>
      </c>
      <c r="B1" s="35"/>
      <c r="C1" s="35"/>
      <c r="D1" s="35"/>
      <c r="E1" s="35"/>
      <c r="F1" s="35"/>
      <c r="G1" s="35"/>
      <c r="H1" s="35"/>
    </row>
    <row r="2" spans="1:8" ht="30" customHeight="1" thickBot="1">
      <c r="A2" s="1" t="s">
        <v>3</v>
      </c>
      <c r="B2" s="17">
        <v>10</v>
      </c>
      <c r="C2" s="5" t="s">
        <v>1</v>
      </c>
      <c r="D2" s="18">
        <v>0</v>
      </c>
      <c r="E2" s="2" t="s">
        <v>0</v>
      </c>
      <c r="F2" s="9">
        <f>SQRT(B2^2+D2^2)</f>
        <v>10</v>
      </c>
      <c r="G2" s="24" t="s">
        <v>2</v>
      </c>
      <c r="H2" s="13">
        <f>IF(B2=0,IF(D2&lt;0,-90,90), ATAN(D2/B2)*180/PI())+IF(B2&gt;0,0,IF(B2&lt;0,180,0))</f>
        <v>0</v>
      </c>
    </row>
    <row r="3" spans="1:8" ht="30" customHeight="1" thickBot="1">
      <c r="A3" s="1" t="s">
        <v>4</v>
      </c>
      <c r="B3" s="17">
        <v>0</v>
      </c>
      <c r="C3" s="5" t="s">
        <v>1</v>
      </c>
      <c r="D3" s="18">
        <v>-10</v>
      </c>
      <c r="E3" s="2" t="s">
        <v>0</v>
      </c>
      <c r="F3" s="9">
        <f>SQRT(B3^2+D3^2)</f>
        <v>10</v>
      </c>
      <c r="G3" s="24" t="s">
        <v>2</v>
      </c>
      <c r="H3" s="13">
        <f>IF(B3=0,IF(D3&lt;0,-90,90), ATAN(D3/B3)*180/PI())+IF(B3&gt;0,0,IF(B3&lt;0,180,0))</f>
        <v>-90</v>
      </c>
    </row>
    <row r="4" spans="1:8" ht="30" customHeight="1" thickBot="1">
      <c r="D4" s="4"/>
      <c r="H4" s="14"/>
    </row>
    <row r="5" spans="1:8" ht="30" customHeight="1" thickBot="1">
      <c r="A5" s="1" t="s">
        <v>6</v>
      </c>
      <c r="B5" s="9">
        <f>B2+B3</f>
        <v>10</v>
      </c>
      <c r="C5" s="5" t="s">
        <v>1</v>
      </c>
      <c r="D5" s="12">
        <f>D2+D3</f>
        <v>-10</v>
      </c>
      <c r="E5" s="2" t="s">
        <v>0</v>
      </c>
      <c r="F5" s="9">
        <f>SQRT(B5^2+D5^2)</f>
        <v>14.142135623730951</v>
      </c>
      <c r="G5" s="24" t="s">
        <v>2</v>
      </c>
      <c r="H5" s="13">
        <f t="shared" ref="H5:H6" si="0">IF(B5=0,IF(D5&lt;0,-90,90), ATAN(D5/B5)*180/PI())+IF(B5&gt;0,0,IF(B5&lt;0,180,0))</f>
        <v>-45</v>
      </c>
    </row>
    <row r="6" spans="1:8" ht="30" customHeight="1" thickBot="1">
      <c r="A6" s="1" t="s">
        <v>7</v>
      </c>
      <c r="B6" s="9">
        <f>B2-B3</f>
        <v>10</v>
      </c>
      <c r="C6" s="5" t="s">
        <v>1</v>
      </c>
      <c r="D6" s="12">
        <f>D2-D3</f>
        <v>10</v>
      </c>
      <c r="E6" s="2" t="s">
        <v>0</v>
      </c>
      <c r="F6" s="9">
        <f>SQRT(B6^2+D6^2)</f>
        <v>14.142135623730951</v>
      </c>
      <c r="G6" s="24" t="s">
        <v>2</v>
      </c>
      <c r="H6" s="13">
        <f t="shared" si="0"/>
        <v>45</v>
      </c>
    </row>
    <row r="7" spans="1:8" ht="30" customHeight="1" thickBot="1">
      <c r="A7" s="1" t="s">
        <v>8</v>
      </c>
      <c r="B7" s="10">
        <f>F7*COS(H7*PI()/180)</f>
        <v>6.1257422745431001E-15</v>
      </c>
      <c r="C7" s="5" t="s">
        <v>1</v>
      </c>
      <c r="D7" s="19">
        <f>F7*SIN(H7*PI()/180)</f>
        <v>-100</v>
      </c>
      <c r="E7" s="2" t="s">
        <v>0</v>
      </c>
      <c r="F7" s="10">
        <f>F2*F3</f>
        <v>100</v>
      </c>
      <c r="G7" s="24" t="s">
        <v>2</v>
      </c>
      <c r="H7" s="15">
        <f>H2+H3</f>
        <v>-90</v>
      </c>
    </row>
    <row r="8" spans="1:8" ht="30" customHeight="1" thickBot="1">
      <c r="A8" s="1" t="s">
        <v>10</v>
      </c>
      <c r="B8" s="10">
        <f>F8*COS(H8*PI()/180)</f>
        <v>6.1257422745431001E-17</v>
      </c>
      <c r="C8" s="5" t="s">
        <v>1</v>
      </c>
      <c r="D8" s="19">
        <f>F8*SIN(H8*PI()/180)</f>
        <v>1</v>
      </c>
      <c r="E8" s="2" t="s">
        <v>0</v>
      </c>
      <c r="F8" s="10">
        <f>F2/F3</f>
        <v>1</v>
      </c>
      <c r="G8" s="24" t="s">
        <v>2</v>
      </c>
      <c r="H8" s="15">
        <f>H2-H3</f>
        <v>90</v>
      </c>
    </row>
    <row r="9" spans="1:8" ht="30" customHeight="1" thickBot="1">
      <c r="A9" s="1" t="s">
        <v>9</v>
      </c>
      <c r="B9" s="10">
        <f>F9*COS(H9*PI()/180)</f>
        <v>5</v>
      </c>
      <c r="C9" s="5" t="s">
        <v>1</v>
      </c>
      <c r="D9" s="19">
        <f>F9*SIN(H9*PI()/180)</f>
        <v>-4.9999999999999991</v>
      </c>
      <c r="E9" s="2" t="s">
        <v>0</v>
      </c>
      <c r="F9" s="10">
        <f>F7/F5</f>
        <v>7.0710678118654746</v>
      </c>
      <c r="G9" s="24" t="s">
        <v>2</v>
      </c>
      <c r="H9" s="15">
        <f>H7-H5</f>
        <v>-45</v>
      </c>
    </row>
    <row r="10" spans="1:8" ht="30" customHeight="1"/>
    <row r="11" spans="1:8" ht="30" customHeight="1"/>
    <row r="12" spans="1:8" ht="30" customHeight="1"/>
  </sheetData>
  <sheetProtection sheet="1" objects="1" scenarios="1" selectLockedCells="1"/>
  <mergeCells count="1">
    <mergeCell ref="A1:H1"/>
  </mergeCells>
  <dataValidations count="1">
    <dataValidation type="decimal" allowBlank="1" showInputMessage="1" showErrorMessage="1" sqref="D2:D3 B2:B3">
      <formula1>-1E+99</formula1>
      <formula2>1E+99</formula2>
    </dataValidation>
  </dataValidations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A1:J28"/>
  <sheetViews>
    <sheetView showGridLines="0" showRowColHeaders="0" workbookViewId="0">
      <selection activeCell="B3" sqref="B3"/>
    </sheetView>
  </sheetViews>
  <sheetFormatPr defaultRowHeight="18"/>
  <cols>
    <col min="1" max="1" width="14.28515625" style="3" customWidth="1"/>
    <col min="2" max="2" width="20.85546875" style="4" customWidth="1"/>
    <col min="3" max="3" width="10.7109375" style="3" customWidth="1"/>
    <col min="4" max="4" width="20.85546875" style="3" customWidth="1"/>
    <col min="5" max="5" width="10.7109375" style="3" customWidth="1"/>
    <col min="6" max="6" width="20.7109375" style="4" customWidth="1"/>
    <col min="7" max="7" width="10.7109375" style="25" customWidth="1"/>
    <col min="8" max="8" width="20.7109375" style="4" customWidth="1"/>
    <col min="9" max="9" width="9.140625" style="3"/>
    <col min="10" max="10" width="27.140625" style="3" customWidth="1"/>
    <col min="11" max="16384" width="9.140625" style="3"/>
  </cols>
  <sheetData>
    <row r="1" spans="1:10" s="8" customFormat="1" ht="60" customHeight="1" thickBot="1">
      <c r="A1" s="35" t="s">
        <v>13</v>
      </c>
      <c r="B1" s="35"/>
      <c r="C1" s="35"/>
      <c r="D1" s="35"/>
      <c r="E1" s="35"/>
      <c r="F1" s="35"/>
      <c r="G1" s="35"/>
      <c r="H1" s="35"/>
    </row>
    <row r="2" spans="1:10" ht="30" customHeight="1" thickBot="1">
      <c r="A2" s="1" t="s">
        <v>3</v>
      </c>
      <c r="B2" s="17">
        <v>3</v>
      </c>
      <c r="C2" s="24" t="s">
        <v>2</v>
      </c>
      <c r="D2" s="23">
        <v>30</v>
      </c>
      <c r="E2" s="2" t="s">
        <v>0</v>
      </c>
      <c r="F2" s="9">
        <f>B2*COS(D2*PI()/180)</f>
        <v>2.598076211353316</v>
      </c>
      <c r="G2" s="5" t="s">
        <v>1</v>
      </c>
      <c r="H2" s="12">
        <f>B2*SIN(D2*PI()/180)</f>
        <v>1.4999999999999998</v>
      </c>
    </row>
    <row r="3" spans="1:10" ht="30" customHeight="1" thickBot="1">
      <c r="A3" s="1" t="s">
        <v>4</v>
      </c>
      <c r="B3" s="17">
        <v>3</v>
      </c>
      <c r="C3" s="24" t="s">
        <v>2</v>
      </c>
      <c r="D3" s="23">
        <v>60</v>
      </c>
      <c r="E3" s="2" t="s">
        <v>0</v>
      </c>
      <c r="F3" s="9">
        <f>B3*COS(D3*PI()/180)</f>
        <v>1.5000000000000004</v>
      </c>
      <c r="G3" s="5" t="s">
        <v>1</v>
      </c>
      <c r="H3" s="12">
        <f>B3*SIN(D3*PI()/180)</f>
        <v>2.598076211353316</v>
      </c>
    </row>
    <row r="4" spans="1:10" ht="30" customHeight="1" thickBot="1">
      <c r="D4" s="4"/>
      <c r="H4" s="14"/>
      <c r="J4" s="11"/>
    </row>
    <row r="5" spans="1:10" ht="30" customHeight="1" thickBot="1">
      <c r="A5" s="1" t="s">
        <v>6</v>
      </c>
      <c r="B5" s="9">
        <f>SQRT(F5^2+H5^2)</f>
        <v>5.7955549577344101</v>
      </c>
      <c r="C5" s="24" t="s">
        <v>2</v>
      </c>
      <c r="D5" s="13">
        <f>IF(F5=0,IF(H5&lt;0,-90,90), ATAN(H5/F5)*180/PI())+IF(F5&gt;0,0,IF(F5&lt;0,180,0))</f>
        <v>45</v>
      </c>
      <c r="E5" s="2" t="s">
        <v>0</v>
      </c>
      <c r="F5" s="9">
        <f>F2+F3</f>
        <v>4.098076211353316</v>
      </c>
      <c r="G5" s="5" t="s">
        <v>1</v>
      </c>
      <c r="H5" s="12">
        <f>H2+H3</f>
        <v>4.098076211353316</v>
      </c>
      <c r="J5" s="11"/>
    </row>
    <row r="6" spans="1:10" ht="30" customHeight="1" thickBot="1">
      <c r="A6" s="1" t="s">
        <v>7</v>
      </c>
      <c r="B6" s="9">
        <f>SQRT(F6^2+H6^2)</f>
        <v>1.5529142706151244</v>
      </c>
      <c r="C6" s="24" t="s">
        <v>2</v>
      </c>
      <c r="D6" s="13">
        <f>IF(F6=0,IF(H6&lt;0,-90,90), ATAN(H6/F6)*180/PI())+IF(F6&gt;0,0,IF(F6&lt;0,180,0))</f>
        <v>-45.000000000000021</v>
      </c>
      <c r="E6" s="2" t="s">
        <v>0</v>
      </c>
      <c r="F6" s="9">
        <f>F2-F3</f>
        <v>1.0980762113533156</v>
      </c>
      <c r="G6" s="5" t="s">
        <v>1</v>
      </c>
      <c r="H6" s="12">
        <f>H2-H3</f>
        <v>-1.0980762113533162</v>
      </c>
    </row>
    <row r="7" spans="1:10" ht="30" customHeight="1" thickBot="1">
      <c r="A7" s="1" t="s">
        <v>8</v>
      </c>
      <c r="B7" s="10">
        <f>B2*B3</f>
        <v>9</v>
      </c>
      <c r="C7" s="24" t="s">
        <v>2</v>
      </c>
      <c r="D7" s="15">
        <f>D2+D3</f>
        <v>90</v>
      </c>
      <c r="E7" s="2" t="s">
        <v>0</v>
      </c>
      <c r="F7" s="10">
        <f>B7*COS(D7*PI()/180)</f>
        <v>5.51316804708879E-16</v>
      </c>
      <c r="G7" s="5" t="s">
        <v>1</v>
      </c>
      <c r="H7" s="19">
        <f>B7*SIN(D7*PI()/180)</f>
        <v>9</v>
      </c>
    </row>
    <row r="8" spans="1:10" ht="30" customHeight="1" thickBot="1">
      <c r="A8" s="1" t="s">
        <v>10</v>
      </c>
      <c r="B8" s="10">
        <f>B2/B3</f>
        <v>1</v>
      </c>
      <c r="C8" s="24" t="s">
        <v>2</v>
      </c>
      <c r="D8" s="15">
        <f>D2-D3</f>
        <v>-30</v>
      </c>
      <c r="E8" s="2" t="s">
        <v>0</v>
      </c>
      <c r="F8" s="10">
        <f t="shared" ref="F8:F9" si="0">B8*COS(D8*PI()/180)</f>
        <v>0.86602540378443871</v>
      </c>
      <c r="G8" s="5" t="s">
        <v>1</v>
      </c>
      <c r="H8" s="19">
        <f t="shared" ref="H8:H9" si="1">B8*SIN(D8*PI()/180)</f>
        <v>-0.49999999999999994</v>
      </c>
    </row>
    <row r="9" spans="1:10" ht="30" customHeight="1" thickBot="1">
      <c r="A9" s="1" t="s">
        <v>9</v>
      </c>
      <c r="B9" s="10">
        <f>B7/B5</f>
        <v>1.5529142706151244</v>
      </c>
      <c r="C9" s="24" t="s">
        <v>2</v>
      </c>
      <c r="D9" s="15">
        <f>D7-D5</f>
        <v>45</v>
      </c>
      <c r="E9" s="2" t="s">
        <v>0</v>
      </c>
      <c r="F9" s="10">
        <f t="shared" si="0"/>
        <v>1.098076211353316</v>
      </c>
      <c r="G9" s="5" t="s">
        <v>1</v>
      </c>
      <c r="H9" s="19">
        <f t="shared" si="1"/>
        <v>1.0980762113533158</v>
      </c>
    </row>
    <row r="10" spans="1:10" ht="30" customHeight="1"/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</sheetData>
  <sheetProtection sheet="1" objects="1" scenarios="1" selectLockedCells="1"/>
  <mergeCells count="1">
    <mergeCell ref="A1:H1"/>
  </mergeCells>
  <dataValidations count="1">
    <dataValidation type="decimal" allowBlank="1" showInputMessage="1" showErrorMessage="1" sqref="D2:D3 B2:B3">
      <formula1>-1E+99</formula1>
      <formula2>1E+99</formula2>
    </dataValidation>
  </dataValidations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4"/>
  <dimension ref="A1:H32"/>
  <sheetViews>
    <sheetView showGridLines="0" showRowColHeaders="0" workbookViewId="0">
      <selection activeCell="B2" sqref="B2"/>
    </sheetView>
  </sheetViews>
  <sheetFormatPr defaultRowHeight="18"/>
  <cols>
    <col min="1" max="1" width="14.28515625" style="3" customWidth="1"/>
    <col min="2" max="2" width="20.85546875" style="4" customWidth="1"/>
    <col min="3" max="3" width="10.7109375" style="3" customWidth="1"/>
    <col min="4" max="4" width="20.85546875" style="3" customWidth="1"/>
    <col min="5" max="5" width="10.7109375" style="3" customWidth="1"/>
    <col min="6" max="6" width="20.7109375" style="4" customWidth="1"/>
    <col min="7" max="7" width="10.7109375" style="25" customWidth="1"/>
    <col min="8" max="8" width="20.7109375" style="4" customWidth="1"/>
    <col min="9" max="9" width="9.140625" style="3"/>
    <col min="10" max="10" width="27.140625" style="3" customWidth="1"/>
    <col min="11" max="16384" width="9.140625" style="3"/>
  </cols>
  <sheetData>
    <row r="1" spans="1:8" s="7" customFormat="1" ht="60" customHeight="1" thickBot="1">
      <c r="A1" s="35" t="s">
        <v>14</v>
      </c>
      <c r="B1" s="35"/>
      <c r="C1" s="35"/>
      <c r="D1" s="35"/>
      <c r="E1" s="35"/>
      <c r="F1" s="35"/>
      <c r="G1" s="35"/>
      <c r="H1" s="35"/>
    </row>
    <row r="2" spans="1:8" ht="30" customHeight="1" thickBot="1">
      <c r="A2" s="1" t="s">
        <v>15</v>
      </c>
      <c r="B2" s="17">
        <v>6</v>
      </c>
      <c r="C2" s="5" t="s">
        <v>19</v>
      </c>
      <c r="D2" s="18">
        <v>1</v>
      </c>
      <c r="E2" s="2" t="s">
        <v>0</v>
      </c>
      <c r="F2" s="9">
        <f>SQRT(B2^2+D2^2)</f>
        <v>6.0827625302982193</v>
      </c>
      <c r="G2" s="24" t="s">
        <v>2</v>
      </c>
      <c r="H2" s="13">
        <f>IF(B2=0,IF(D2&lt;0,-90,90), ATAN(D2/B2)*180/PI())+IF(B2&gt;0,0,IF(B2&lt;0,180,0))</f>
        <v>9.4623222080256166</v>
      </c>
    </row>
    <row r="3" spans="1:8" ht="30" customHeight="1" thickBot="1">
      <c r="A3" s="1" t="s">
        <v>16</v>
      </c>
      <c r="B3" s="17">
        <v>3</v>
      </c>
      <c r="C3" s="5" t="s">
        <v>19</v>
      </c>
      <c r="D3" s="18">
        <v>4</v>
      </c>
      <c r="E3" s="2" t="s">
        <v>0</v>
      </c>
      <c r="F3" s="9">
        <f>SQRT(B3^2+D3^2)</f>
        <v>5</v>
      </c>
      <c r="G3" s="24" t="s">
        <v>2</v>
      </c>
      <c r="H3" s="13">
        <f>IF(B3=0,IF(D3&lt;0,-90,90), ATAN(D3/B3)*180/PI())+IF(B3&gt;0,0,IF(B3&lt;0,180,0))</f>
        <v>53.13010235415598</v>
      </c>
    </row>
    <row r="4" spans="1:8" ht="30" customHeight="1" thickBot="1">
      <c r="D4" s="4"/>
      <c r="F4" s="11"/>
      <c r="H4" s="16"/>
    </row>
    <row r="5" spans="1:8" ht="30" customHeight="1" thickBot="1">
      <c r="A5" s="1" t="s">
        <v>17</v>
      </c>
      <c r="B5" s="9">
        <f>B2+B3</f>
        <v>9</v>
      </c>
      <c r="C5" s="5" t="s">
        <v>19</v>
      </c>
      <c r="D5" s="12">
        <f>D2+D3</f>
        <v>5</v>
      </c>
      <c r="E5" s="2" t="s">
        <v>0</v>
      </c>
      <c r="F5" s="9">
        <f>SQRT(B5^2+D5^2)</f>
        <v>10.295630140987001</v>
      </c>
      <c r="G5" s="24" t="s">
        <v>2</v>
      </c>
      <c r="H5" s="13">
        <f>IF(B5=0,IF(D5&lt;0,-90,90), ATAN(D5/B5)*180/PI())+IF(B5&gt;0,0,IF(B5&lt;0,180,0))</f>
        <v>29.054604099077146</v>
      </c>
    </row>
    <row r="6" spans="1:8" ht="30" customHeight="1" thickBot="1">
      <c r="A6" s="1" t="s">
        <v>18</v>
      </c>
      <c r="B6" s="9">
        <f>B2-B3</f>
        <v>3</v>
      </c>
      <c r="C6" s="5" t="s">
        <v>19</v>
      </c>
      <c r="D6" s="12">
        <f>D2-D3</f>
        <v>-3</v>
      </c>
      <c r="E6" s="2" t="s">
        <v>0</v>
      </c>
      <c r="F6" s="9">
        <f>SQRT(B6^2+D6^2)</f>
        <v>4.2426406871192848</v>
      </c>
      <c r="G6" s="24" t="s">
        <v>2</v>
      </c>
      <c r="H6" s="13">
        <f>IF(B6=0,IF(D6&lt;0,-90,90), ATAN(D6/B6)*180/PI())+IF(B6&gt;0,0,IF(B6&lt;0,180,0))</f>
        <v>-45</v>
      </c>
    </row>
    <row r="7" spans="1:8" ht="30" customHeight="1" thickBot="1"/>
    <row r="8" spans="1:8" ht="30" customHeight="1" thickBot="1">
      <c r="A8" s="1" t="s">
        <v>11</v>
      </c>
      <c r="B8" s="20">
        <f>F2*F3*COS((H2-H3)*PI()/180)</f>
        <v>21.999999999999996</v>
      </c>
      <c r="C8" s="36" t="s">
        <v>20</v>
      </c>
      <c r="D8" s="37"/>
    </row>
    <row r="9" spans="1:8" ht="30" customHeight="1" thickBot="1">
      <c r="A9" s="1" t="s">
        <v>12</v>
      </c>
      <c r="B9" s="20">
        <f>F2*F3*SIN((H2-H3)*PI()/180)</f>
        <v>-20.999999999999996</v>
      </c>
      <c r="C9" s="36" t="s">
        <v>21</v>
      </c>
      <c r="D9" s="37"/>
    </row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</sheetData>
  <sheetProtection sheet="1" objects="1" scenarios="1" selectLockedCells="1"/>
  <mergeCells count="3">
    <mergeCell ref="A1:H1"/>
    <mergeCell ref="C8:D8"/>
    <mergeCell ref="C9:D9"/>
  </mergeCells>
  <dataValidations count="1">
    <dataValidation type="decimal" allowBlank="1" showInputMessage="1" showErrorMessage="1" sqref="D2:D3 B2:B3">
      <formula1>-1E+99</formula1>
      <formula2>1E+99</formula2>
    </dataValidation>
  </dataValidation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COORDINATE</vt:lpstr>
      <vt:lpstr>RETTANGOLARI</vt:lpstr>
      <vt:lpstr>POLARI</vt:lpstr>
      <vt:lpstr>VETTORI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</dc:creator>
  <cp:lastModifiedBy>This</cp:lastModifiedBy>
  <dcterms:created xsi:type="dcterms:W3CDTF">2016-03-25T12:11:18Z</dcterms:created>
  <dcterms:modified xsi:type="dcterms:W3CDTF">2016-04-24T12:27:13Z</dcterms:modified>
</cp:coreProperties>
</file>